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735" windowHeight="8595" activeTab="0"/>
  </bookViews>
  <sheets>
    <sheet name="2018год  " sheetId="1" r:id="rId1"/>
  </sheets>
  <definedNames/>
  <calcPr fullCalcOnLoad="1"/>
</workbook>
</file>

<file path=xl/sharedStrings.xml><?xml version="1.0" encoding="utf-8"?>
<sst xmlns="http://schemas.openxmlformats.org/spreadsheetml/2006/main" count="405" uniqueCount="132">
  <si>
    <t xml:space="preserve">   Наименование</t>
  </si>
  <si>
    <t xml:space="preserve"> Коды ведомственной  классификации</t>
  </si>
  <si>
    <t>Глава</t>
  </si>
  <si>
    <t>РЗ</t>
  </si>
  <si>
    <t>ПР</t>
  </si>
  <si>
    <t>ЦСР</t>
  </si>
  <si>
    <t>ВР</t>
  </si>
  <si>
    <t>ОБЩЕГОСУДАРСТВЕННЫЕ ВОПРОСЫ</t>
  </si>
  <si>
    <t>01</t>
  </si>
  <si>
    <t>00</t>
  </si>
  <si>
    <t>000</t>
  </si>
  <si>
    <t>Функц.Пр-ва РФ,выс.орг.гос.власти и местного самоупр-я</t>
  </si>
  <si>
    <t>04</t>
  </si>
  <si>
    <t xml:space="preserve">Оплата труда и начисления на оплату труда </t>
  </si>
  <si>
    <t>Заработная плата</t>
  </si>
  <si>
    <t>Начисления на оплату труда</t>
  </si>
  <si>
    <t>02</t>
  </si>
  <si>
    <t>10</t>
  </si>
  <si>
    <t>Культура, кинематография и средства массовой информации</t>
  </si>
  <si>
    <t>08</t>
  </si>
  <si>
    <t>Аппарат</t>
  </si>
  <si>
    <t>03</t>
  </si>
  <si>
    <t>тыс.руб.</t>
  </si>
  <si>
    <t>123</t>
  </si>
  <si>
    <t xml:space="preserve"> </t>
  </si>
  <si>
    <t>09</t>
  </si>
  <si>
    <t>244</t>
  </si>
  <si>
    <t>121</t>
  </si>
  <si>
    <t>611</t>
  </si>
  <si>
    <t>Расходы</t>
  </si>
  <si>
    <t>200</t>
  </si>
  <si>
    <t>Резервный фонд</t>
  </si>
  <si>
    <t>11</t>
  </si>
  <si>
    <t>Резервный фонд органов мест.самоуправления</t>
  </si>
  <si>
    <t>13</t>
  </si>
  <si>
    <t>Расходы на передованемые полномочия</t>
  </si>
  <si>
    <t>Мобилизационная и вневойсковая под</t>
  </si>
  <si>
    <t>100</t>
  </si>
  <si>
    <t>129</t>
  </si>
  <si>
    <t>000 00 00 000</t>
  </si>
  <si>
    <t>801 00 00 000</t>
  </si>
  <si>
    <t>000 00 00000</t>
  </si>
  <si>
    <t>802 00 00 000</t>
  </si>
  <si>
    <t>Закупка товаров,работ и услуг для обеспечения государственных(муниципальных) нужд</t>
  </si>
  <si>
    <t>240</t>
  </si>
  <si>
    <t>Иные закупки товаров,работ и услуг для обеспечения государственных(муниципальных) нужд</t>
  </si>
  <si>
    <t>Расходы бюджета ВСЕГО</t>
  </si>
  <si>
    <t>Прочая закупка товаров,работ и услуг для обеспечения государственных(муниципальных) нужд</t>
  </si>
  <si>
    <t>801 80 05 000</t>
  </si>
  <si>
    <t>800</t>
  </si>
  <si>
    <t>870</t>
  </si>
  <si>
    <t>Фонд оплаты труда государственных (муниципальных )органов</t>
  </si>
  <si>
    <t>Взносы по обязательному социальному страхованию  на выплаты денежного содержания и иные выплаты работникам государственных(муниципальных)нужд</t>
  </si>
  <si>
    <t>790 80 06 000</t>
  </si>
  <si>
    <t>Субсидии бюджетным учреждениям</t>
  </si>
  <si>
    <t>804 00 00 000</t>
  </si>
  <si>
    <t>Социальное обеспечение и иные выплаты населению</t>
  </si>
  <si>
    <t>Иные пенсии ,социальные доплаты к пенсиям</t>
  </si>
  <si>
    <t>Ведомственная  структура расходов бюджета</t>
  </si>
  <si>
    <t>Расходы на заработную плату</t>
  </si>
  <si>
    <t>120</t>
  </si>
  <si>
    <t xml:space="preserve"> Муниципальный дорожный фонд </t>
  </si>
  <si>
    <t>14</t>
  </si>
  <si>
    <t>540</t>
  </si>
  <si>
    <t>Программа Народные инициативы</t>
  </si>
  <si>
    <t>Софинансирование по Программе "Народные инициативы"</t>
  </si>
  <si>
    <t>801 80 01 211</t>
  </si>
  <si>
    <t>801 80 01 213</t>
  </si>
  <si>
    <t>802 80 02 211</t>
  </si>
  <si>
    <t>802 80 02 213</t>
  </si>
  <si>
    <t>802 80 02 221</t>
  </si>
  <si>
    <t>801 00 73 150</t>
  </si>
  <si>
    <t>804 80 02 263</t>
  </si>
  <si>
    <t>321</t>
  </si>
  <si>
    <t>803 80 02 241</t>
  </si>
  <si>
    <t>805 80 02 241</t>
  </si>
  <si>
    <t>790 80 06 225</t>
  </si>
  <si>
    <t>Обслуживание государственного долга Российской Федерации</t>
  </si>
  <si>
    <t>Приложение № 4 к   Решению</t>
  </si>
  <si>
    <t>Жилищно-коммунальное хозяйство</t>
  </si>
  <si>
    <t>05</t>
  </si>
  <si>
    <t>Комплексное развитие системы жилищно-коммунального хозяйства  МО "Тихоновка"</t>
  </si>
  <si>
    <t>Иные межбюджетные трансферты.Передаваемые полномочия.</t>
  </si>
  <si>
    <t>799 80 01 540</t>
  </si>
  <si>
    <t>247</t>
  </si>
  <si>
    <t>План 2024</t>
  </si>
  <si>
    <t xml:space="preserve">СДК  Фонд оплаты труда </t>
  </si>
  <si>
    <t xml:space="preserve"> СДК Взносы по обязательному социальному страхованию </t>
  </si>
  <si>
    <t xml:space="preserve">СДК прочая закупка товаров,работ и услуг </t>
  </si>
  <si>
    <t xml:space="preserve">Библиотека </t>
  </si>
  <si>
    <t xml:space="preserve">СДК Расходы на заработную плату </t>
  </si>
  <si>
    <t>730</t>
  </si>
  <si>
    <t>Закупка товаров,работ и услуг для обеспечения  государственных муниципальных нужд ( электроэнергия)</t>
  </si>
  <si>
    <t>Финансирование по программе "Профилактика правонарушений несовершеннолетних на территории муниципальном образовании "Тихоновка" на 2019-2024 гг</t>
  </si>
  <si>
    <t>Финансирование по программе комплексное развитие транспортной инфрастркутуры  муниципального образования "Тихоновка"</t>
  </si>
  <si>
    <t>План 2025</t>
  </si>
  <si>
    <t>Финансирование программы "Развитие жилищно-коммкнального хозяйства 22-24"</t>
  </si>
  <si>
    <t>финансирование по программе "Cсовершенствование гражданской обороны и защиты еаселения 22-24 гг г</t>
  </si>
  <si>
    <t xml:space="preserve">финансирование по программе развитие комплексной системы обращения с ТКО   муниципального образования "Тихоновка" на 2022-2024 гг </t>
  </si>
  <si>
    <t>Финансирование программы " Пожарная безопасность на территории МО 20-24 г</t>
  </si>
  <si>
    <t>Финансирование программы " Энергосбережение и повышение энергетическ.эффектив 22-26 г</t>
  </si>
  <si>
    <t>Финансирование по программе "Развитие муниципальной службы 22-24 г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</si>
  <si>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</si>
  <si>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802 00 02 223</t>
  </si>
  <si>
    <t>90А 00 51 180</t>
  </si>
  <si>
    <t>802 80 02 296</t>
  </si>
  <si>
    <t>Специальные расходы (муниципальные выборы)</t>
  </si>
  <si>
    <t>07</t>
  </si>
  <si>
    <t>802 00 80 020</t>
  </si>
  <si>
    <t>880</t>
  </si>
  <si>
    <t>Уплата налогов,сборов и иных платежей</t>
  </si>
  <si>
    <t>802 80 02 291</t>
  </si>
  <si>
    <t>852</t>
  </si>
  <si>
    <t>Возмещение судебных решений,расходов</t>
  </si>
  <si>
    <t>831</t>
  </si>
  <si>
    <t xml:space="preserve">Штрафы .Пени </t>
  </si>
  <si>
    <t>853</t>
  </si>
  <si>
    <t>на 2024 и плановый период 2025</t>
  </si>
  <si>
    <t xml:space="preserve"> и 2026 года ".</t>
  </si>
  <si>
    <t>сельского поселения "Тихоновка" на 2024 год и плановый период 2025 и 2026 года.</t>
  </si>
  <si>
    <t>План 2026</t>
  </si>
  <si>
    <t xml:space="preserve">Пени.Штрафы </t>
  </si>
  <si>
    <t>Муниципальная программа "Градостроительная политика на территории МО "Тихоновка" на 2023-2027 г</t>
  </si>
  <si>
    <t>12</t>
  </si>
  <si>
    <t>802 80 72 984</t>
  </si>
  <si>
    <t xml:space="preserve">Программа Градостроительная политика </t>
  </si>
  <si>
    <t>Финансирование программы "Производственный контроль качества питьевой воды "</t>
  </si>
  <si>
    <t xml:space="preserve">Финансирование программы " Развитие и управление имущественным комплексом и земельными ресурсами " </t>
  </si>
  <si>
    <t xml:space="preserve">Физисческая культура и спорт </t>
  </si>
  <si>
    <t xml:space="preserve">802 80 02 221 </t>
  </si>
  <si>
    <t>Финансирование по программе развитие физической культуры и спорта на 2020-2024 гг</t>
  </si>
  <si>
    <t>Думы  "О бюджете  МО Тихоновка"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</si>
</sst>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8">
    <font>
      <sz val="10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0"/>
      <color indexed="10"/>
      <name val="Times New Roman"/>
      <family val="1"/>
    </font>
    <font>
      <sz val="11"/>
      <name val="Arial Cyr"/>
      <family val="0"/>
    </font>
    <font>
      <sz val="11"/>
      <name val="Arial"/>
      <family val="2"/>
    </font>
    <font>
      <sz val="9"/>
      <name val="Arial Cyr"/>
      <family val="0"/>
    </font>
    <font>
      <sz val="9"/>
      <name val="Arial"/>
      <family val="2"/>
    </font>
    <font>
      <b/>
      <sz val="9"/>
      <name val="Arial Cyr"/>
      <family val="0"/>
    </font>
    <font>
      <b/>
      <sz val="9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7" fillId="0" borderId="0" xfId="0" applyFont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5" fillId="0" borderId="0" xfId="55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55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9" fontId="9" fillId="0" borderId="1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vertical="distributed"/>
    </xf>
    <xf numFmtId="49" fontId="11" fillId="0" borderId="10" xfId="0" applyNumberFormat="1" applyFont="1" applyBorder="1" applyAlignment="1">
      <alignment horizontal="center"/>
    </xf>
    <xf numFmtId="49" fontId="11" fillId="0" borderId="10" xfId="55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right"/>
    </xf>
    <xf numFmtId="49" fontId="11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49" fontId="9" fillId="0" borderId="10" xfId="55" applyNumberFormat="1" applyFont="1" applyBorder="1" applyAlignment="1">
      <alignment horizontal="center"/>
    </xf>
    <xf numFmtId="2" fontId="9" fillId="0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/>
    </xf>
    <xf numFmtId="49" fontId="9" fillId="0" borderId="10" xfId="55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/>
    </xf>
    <xf numFmtId="49" fontId="11" fillId="0" borderId="10" xfId="55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49" fontId="11" fillId="0" borderId="10" xfId="0" applyNumberFormat="1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49" fontId="11" fillId="0" borderId="1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9" fillId="0" borderId="1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9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zoomScale="90" zoomScaleNormal="90" zoomScalePageLayoutView="0" workbookViewId="0" topLeftCell="A11">
      <selection activeCell="J28" sqref="J28"/>
    </sheetView>
  </sheetViews>
  <sheetFormatPr defaultColWidth="9.00390625" defaultRowHeight="12.75"/>
  <cols>
    <col min="1" max="1" width="37.625" style="0" customWidth="1"/>
    <col min="2" max="2" width="6.125" style="0" customWidth="1"/>
    <col min="3" max="3" width="4.875" style="0" customWidth="1"/>
    <col min="4" max="4" width="4.375" style="0" customWidth="1"/>
    <col min="5" max="5" width="13.125" style="0" customWidth="1"/>
    <col min="6" max="6" width="2.00390625" style="0" hidden="1" customWidth="1"/>
    <col min="7" max="7" width="5.625" style="0" customWidth="1"/>
    <col min="8" max="8" width="12.125" style="0" customWidth="1"/>
    <col min="9" max="9" width="11.875" style="0" customWidth="1"/>
    <col min="10" max="10" width="10.00390625" style="0" customWidth="1"/>
    <col min="11" max="11" width="5.625" style="0" customWidth="1"/>
    <col min="15" max="15" width="10.75390625" style="0" customWidth="1"/>
    <col min="16" max="16" width="13.00390625" style="0" customWidth="1"/>
    <col min="18" max="18" width="12.25390625" style="0" customWidth="1"/>
    <col min="19" max="19" width="9.625" style="0" bestFit="1" customWidth="1"/>
  </cols>
  <sheetData>
    <row r="1" spans="1:20" ht="0.75" customHeight="1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8"/>
    </row>
    <row r="2" spans="1:20" ht="14.25">
      <c r="A2" s="8"/>
      <c r="B2" s="1"/>
      <c r="C2" s="1"/>
      <c r="D2" s="1"/>
      <c r="E2" s="3"/>
      <c r="F2" s="3"/>
      <c r="G2" s="16" t="s">
        <v>78</v>
      </c>
      <c r="H2" s="16"/>
      <c r="I2" s="16"/>
      <c r="J2" s="16"/>
      <c r="K2" s="11"/>
      <c r="L2" s="6"/>
      <c r="M2" s="6"/>
      <c r="N2" s="6"/>
      <c r="O2" s="21"/>
      <c r="P2" s="21"/>
      <c r="Q2" s="22"/>
      <c r="R2" s="23"/>
      <c r="S2" s="22"/>
      <c r="T2" s="11"/>
    </row>
    <row r="3" spans="1:20" ht="14.25">
      <c r="A3" s="8"/>
      <c r="B3" s="1"/>
      <c r="C3" s="1"/>
      <c r="D3" s="1"/>
      <c r="E3" s="3"/>
      <c r="F3" s="3"/>
      <c r="G3" s="16" t="s">
        <v>131</v>
      </c>
      <c r="H3" s="16"/>
      <c r="I3" s="16"/>
      <c r="J3" s="16"/>
      <c r="K3" s="11"/>
      <c r="L3" s="6"/>
      <c r="M3" s="6"/>
      <c r="N3" s="6"/>
      <c r="O3" s="21"/>
      <c r="P3" s="21"/>
      <c r="Q3" s="22"/>
      <c r="R3" s="23"/>
      <c r="S3" s="22"/>
      <c r="T3" s="11"/>
    </row>
    <row r="4" spans="1:20" ht="15.75" customHeight="1">
      <c r="A4" s="8"/>
      <c r="B4" s="1"/>
      <c r="C4" s="1"/>
      <c r="D4" s="1"/>
      <c r="E4" s="3"/>
      <c r="F4" s="3"/>
      <c r="G4" s="16" t="s">
        <v>117</v>
      </c>
      <c r="H4" s="16"/>
      <c r="I4" s="16"/>
      <c r="J4" s="16"/>
      <c r="K4" s="11"/>
      <c r="L4" s="6"/>
      <c r="M4" s="6"/>
      <c r="N4" s="6"/>
      <c r="O4" s="21"/>
      <c r="P4" s="21"/>
      <c r="Q4" s="22"/>
      <c r="R4" s="23"/>
      <c r="S4" s="22"/>
      <c r="T4" s="11"/>
    </row>
    <row r="5" spans="1:20" ht="15.75" customHeight="1">
      <c r="A5" s="8"/>
      <c r="B5" s="1"/>
      <c r="C5" s="1"/>
      <c r="D5" s="1"/>
      <c r="E5" s="3"/>
      <c r="F5" s="3"/>
      <c r="H5" s="16" t="s">
        <v>118</v>
      </c>
      <c r="I5" s="16"/>
      <c r="J5" s="16"/>
      <c r="K5" s="11"/>
      <c r="L5" s="6"/>
      <c r="M5" s="6"/>
      <c r="N5" s="6"/>
      <c r="O5" s="21"/>
      <c r="P5" s="21"/>
      <c r="Q5" s="22"/>
      <c r="R5" s="23"/>
      <c r="S5" s="22"/>
      <c r="T5" s="11"/>
    </row>
    <row r="6" spans="1:20" ht="2.25" customHeight="1" hidden="1">
      <c r="A6" t="s">
        <v>24</v>
      </c>
      <c r="B6" s="1"/>
      <c r="C6" s="1"/>
      <c r="D6" s="1"/>
      <c r="E6" s="1"/>
      <c r="F6" s="2"/>
      <c r="G6" s="16"/>
      <c r="H6" s="16"/>
      <c r="I6" s="16"/>
      <c r="J6" s="16"/>
      <c r="K6" s="11"/>
      <c r="L6" s="6"/>
      <c r="M6" s="6"/>
      <c r="N6" s="6"/>
      <c r="O6" s="6"/>
      <c r="P6" s="25"/>
      <c r="Q6" s="22"/>
      <c r="R6" s="23"/>
      <c r="S6" s="22"/>
      <c r="T6" s="11"/>
    </row>
    <row r="7" spans="2:20" ht="18" customHeight="1">
      <c r="B7" s="1"/>
      <c r="C7" s="1"/>
      <c r="D7" s="1"/>
      <c r="E7" s="1"/>
      <c r="F7" s="2"/>
      <c r="G7" s="97"/>
      <c r="H7" s="97"/>
      <c r="I7" s="97"/>
      <c r="J7" s="97"/>
      <c r="K7" s="97"/>
      <c r="L7" s="97"/>
      <c r="M7" s="6"/>
      <c r="N7" s="6"/>
      <c r="O7" s="6"/>
      <c r="P7" s="25"/>
      <c r="Q7" s="22"/>
      <c r="R7" s="23"/>
      <c r="S7" s="22"/>
      <c r="T7" s="11"/>
    </row>
    <row r="8" spans="1:20" ht="15" customHeight="1">
      <c r="A8" s="4" t="s">
        <v>58</v>
      </c>
      <c r="B8" s="1"/>
      <c r="C8" s="1"/>
      <c r="D8" s="1"/>
      <c r="E8" s="2"/>
      <c r="F8" s="3"/>
      <c r="G8" s="96"/>
      <c r="H8" s="96"/>
      <c r="I8" s="96"/>
      <c r="J8" s="96"/>
      <c r="K8" s="96"/>
      <c r="L8" s="96"/>
      <c r="M8" s="6"/>
      <c r="N8" s="6"/>
      <c r="O8" s="25"/>
      <c r="P8" s="21"/>
      <c r="Q8" s="34"/>
      <c r="R8" s="34"/>
      <c r="S8" s="34"/>
      <c r="T8" s="19"/>
    </row>
    <row r="9" spans="1:20" ht="13.5" customHeight="1">
      <c r="A9" s="4" t="s">
        <v>119</v>
      </c>
      <c r="B9" s="1"/>
      <c r="C9" s="1"/>
      <c r="D9" s="14"/>
      <c r="E9" s="15"/>
      <c r="F9" s="1"/>
      <c r="G9" s="5"/>
      <c r="H9" s="13"/>
      <c r="I9" s="13"/>
      <c r="J9" s="13"/>
      <c r="K9" s="24"/>
      <c r="L9" s="6"/>
      <c r="M9" s="6"/>
      <c r="N9" s="26"/>
      <c r="O9" s="27"/>
      <c r="P9" s="6"/>
      <c r="Q9" s="12"/>
      <c r="R9" s="17"/>
      <c r="S9" s="17"/>
      <c r="T9" s="17"/>
    </row>
    <row r="10" spans="1:20" ht="13.5" customHeight="1" hidden="1">
      <c r="A10" s="4"/>
      <c r="B10" s="1"/>
      <c r="C10" s="1"/>
      <c r="D10" s="15"/>
      <c r="E10" s="14"/>
      <c r="F10" s="1"/>
      <c r="G10" s="5"/>
      <c r="H10" s="10"/>
      <c r="I10" s="10"/>
      <c r="J10" s="10"/>
      <c r="K10" s="19"/>
      <c r="L10" s="18"/>
      <c r="M10" s="18"/>
      <c r="N10" s="18"/>
      <c r="O10" s="18"/>
      <c r="P10" s="18"/>
      <c r="Q10" s="18"/>
      <c r="R10" s="18"/>
      <c r="S10" s="18"/>
      <c r="T10" s="18"/>
    </row>
    <row r="11" spans="1:20" ht="76.5" customHeight="1">
      <c r="A11" s="95" t="s">
        <v>0</v>
      </c>
      <c r="B11" s="38" t="s">
        <v>1</v>
      </c>
      <c r="C11" s="39"/>
      <c r="D11" s="39"/>
      <c r="E11" s="39"/>
      <c r="F11" s="39"/>
      <c r="G11" s="39"/>
      <c r="H11" s="40" t="s">
        <v>85</v>
      </c>
      <c r="I11" s="40" t="s">
        <v>95</v>
      </c>
      <c r="J11" s="40" t="s">
        <v>120</v>
      </c>
      <c r="K11" s="35"/>
      <c r="L11" s="28"/>
      <c r="M11" s="28"/>
      <c r="N11" s="29"/>
      <c r="O11" s="28"/>
      <c r="P11" s="28"/>
      <c r="Q11" s="30"/>
      <c r="R11" s="9"/>
      <c r="S11" s="9"/>
      <c r="T11" s="18"/>
    </row>
    <row r="12" spans="1:20" ht="18.75" customHeight="1">
      <c r="A12" s="95"/>
      <c r="B12" s="39" t="s">
        <v>2</v>
      </c>
      <c r="C12" s="39" t="s">
        <v>3</v>
      </c>
      <c r="D12" s="39" t="s">
        <v>4</v>
      </c>
      <c r="E12" s="90" t="s">
        <v>5</v>
      </c>
      <c r="F12" s="91"/>
      <c r="G12" s="39" t="s">
        <v>6</v>
      </c>
      <c r="H12" s="41" t="s">
        <v>22</v>
      </c>
      <c r="I12" s="41" t="s">
        <v>22</v>
      </c>
      <c r="J12" s="41" t="s">
        <v>22</v>
      </c>
      <c r="K12" s="35"/>
      <c r="L12" s="28"/>
      <c r="M12" s="28"/>
      <c r="N12" s="29"/>
      <c r="O12" s="28"/>
      <c r="P12" s="28"/>
      <c r="Q12" s="30"/>
      <c r="R12" s="9"/>
      <c r="S12" s="9"/>
      <c r="T12" s="18"/>
    </row>
    <row r="13" spans="1:20" ht="12.75">
      <c r="A13" s="42" t="s">
        <v>46</v>
      </c>
      <c r="B13" s="43"/>
      <c r="C13" s="43"/>
      <c r="D13" s="44"/>
      <c r="E13" s="92"/>
      <c r="F13" s="93"/>
      <c r="G13" s="43"/>
      <c r="H13" s="45">
        <f>H14+H36+H42+H49+H61+H64+H71+H75+H76+H47+H73</f>
        <v>23861.160000000003</v>
      </c>
      <c r="I13" s="45">
        <f>I14+I36+I42+I49+I61+I64+I71+I75+I76+I47</f>
        <v>21114.9</v>
      </c>
      <c r="J13" s="45">
        <f>J14+J36+J42+J49+J61+J64+J71+J75+J76+J47</f>
        <v>21070.760000000002</v>
      </c>
      <c r="K13" s="35"/>
      <c r="L13" s="28"/>
      <c r="M13" s="28"/>
      <c r="N13" s="29"/>
      <c r="O13" s="28"/>
      <c r="P13" s="28"/>
      <c r="Q13" s="30"/>
      <c r="R13" s="9"/>
      <c r="S13" s="9"/>
      <c r="T13" s="18"/>
    </row>
    <row r="14" spans="1:20" ht="12.75">
      <c r="A14" s="46" t="s">
        <v>7</v>
      </c>
      <c r="B14" s="43" t="s">
        <v>23</v>
      </c>
      <c r="C14" s="43" t="s">
        <v>8</v>
      </c>
      <c r="D14" s="44" t="s">
        <v>9</v>
      </c>
      <c r="E14" s="92" t="s">
        <v>39</v>
      </c>
      <c r="F14" s="93"/>
      <c r="G14" s="43" t="s">
        <v>10</v>
      </c>
      <c r="H14" s="45">
        <f>H15+H20+H31+H32+H34</f>
        <v>10648.400000000001</v>
      </c>
      <c r="I14" s="45">
        <f>I15+I20+I31+I32+I34</f>
        <v>7593.05</v>
      </c>
      <c r="J14" s="45">
        <f>J15+J20+J31+J32+J34</f>
        <v>8215.300000000001</v>
      </c>
      <c r="K14" s="7"/>
      <c r="L14" s="31"/>
      <c r="M14" s="31"/>
      <c r="N14" s="32"/>
      <c r="O14" s="31"/>
      <c r="P14" s="31"/>
      <c r="Q14" s="31"/>
      <c r="R14" s="9"/>
      <c r="S14" s="9"/>
      <c r="T14" s="18"/>
    </row>
    <row r="15" spans="1:20" ht="12.75">
      <c r="A15" s="46" t="s">
        <v>11</v>
      </c>
      <c r="B15" s="43" t="s">
        <v>23</v>
      </c>
      <c r="C15" s="43" t="s">
        <v>8</v>
      </c>
      <c r="D15" s="44" t="s">
        <v>16</v>
      </c>
      <c r="E15" s="92" t="s">
        <v>39</v>
      </c>
      <c r="F15" s="93"/>
      <c r="G15" s="43" t="s">
        <v>10</v>
      </c>
      <c r="H15" s="45">
        <f aca="true" t="shared" si="0" ref="H15:J16">H16</f>
        <v>1993.3</v>
      </c>
      <c r="I15" s="45">
        <f t="shared" si="0"/>
        <v>1993.3</v>
      </c>
      <c r="J15" s="45">
        <f t="shared" si="0"/>
        <v>1993.3</v>
      </c>
      <c r="K15" s="7"/>
      <c r="L15" s="31"/>
      <c r="M15" s="31"/>
      <c r="N15" s="32"/>
      <c r="O15" s="31"/>
      <c r="P15" s="31"/>
      <c r="Q15" s="31"/>
      <c r="R15" s="10"/>
      <c r="S15" s="10"/>
      <c r="T15" s="20"/>
    </row>
    <row r="16" spans="1:20" ht="12.75">
      <c r="A16" s="46" t="s">
        <v>2</v>
      </c>
      <c r="B16" s="43" t="s">
        <v>23</v>
      </c>
      <c r="C16" s="43" t="s">
        <v>8</v>
      </c>
      <c r="D16" s="44" t="s">
        <v>16</v>
      </c>
      <c r="E16" s="92" t="s">
        <v>39</v>
      </c>
      <c r="F16" s="93"/>
      <c r="G16" s="43" t="s">
        <v>37</v>
      </c>
      <c r="H16" s="45">
        <f t="shared" si="0"/>
        <v>1993.3</v>
      </c>
      <c r="I16" s="45">
        <f t="shared" si="0"/>
        <v>1993.3</v>
      </c>
      <c r="J16" s="45">
        <f t="shared" si="0"/>
        <v>1993.3</v>
      </c>
      <c r="K16" s="7"/>
      <c r="L16" s="31"/>
      <c r="M16" s="31"/>
      <c r="N16" s="32"/>
      <c r="O16" s="31"/>
      <c r="P16" s="31"/>
      <c r="Q16" s="31"/>
      <c r="R16" s="10"/>
      <c r="S16" s="10"/>
      <c r="T16" s="18"/>
    </row>
    <row r="17" spans="1:20" ht="12.75">
      <c r="A17" s="47" t="s">
        <v>13</v>
      </c>
      <c r="B17" s="43" t="s">
        <v>23</v>
      </c>
      <c r="C17" s="39" t="s">
        <v>8</v>
      </c>
      <c r="D17" s="48" t="s">
        <v>16</v>
      </c>
      <c r="E17" s="90" t="s">
        <v>40</v>
      </c>
      <c r="F17" s="91"/>
      <c r="G17" s="39" t="s">
        <v>37</v>
      </c>
      <c r="H17" s="49">
        <f>H18+H19</f>
        <v>1993.3</v>
      </c>
      <c r="I17" s="49">
        <f>I18+I19</f>
        <v>1993.3</v>
      </c>
      <c r="J17" s="49">
        <f>J18+J19</f>
        <v>1993.3</v>
      </c>
      <c r="K17" s="7"/>
      <c r="L17" s="31"/>
      <c r="M17" s="31"/>
      <c r="N17" s="32"/>
      <c r="O17" s="31"/>
      <c r="P17" s="31"/>
      <c r="Q17" s="31"/>
      <c r="R17" s="10"/>
      <c r="S17" s="10"/>
      <c r="T17" s="18"/>
    </row>
    <row r="18" spans="1:20" ht="12.75">
      <c r="A18" s="50" t="s">
        <v>14</v>
      </c>
      <c r="B18" s="43" t="s">
        <v>23</v>
      </c>
      <c r="C18" s="41" t="s">
        <v>8</v>
      </c>
      <c r="D18" s="51" t="s">
        <v>16</v>
      </c>
      <c r="E18" s="90" t="s">
        <v>66</v>
      </c>
      <c r="F18" s="91"/>
      <c r="G18" s="41" t="s">
        <v>27</v>
      </c>
      <c r="H18" s="49">
        <v>1531.3</v>
      </c>
      <c r="I18" s="49">
        <v>1531.3</v>
      </c>
      <c r="J18" s="49">
        <v>1531.3</v>
      </c>
      <c r="K18" s="7"/>
      <c r="L18" s="31"/>
      <c r="M18" s="31"/>
      <c r="N18" s="32"/>
      <c r="O18" s="31"/>
      <c r="P18" s="31"/>
      <c r="Q18" s="31"/>
      <c r="R18" s="10"/>
      <c r="S18" s="10"/>
      <c r="T18" s="18"/>
    </row>
    <row r="19" spans="1:20" ht="12.75">
      <c r="A19" s="50" t="s">
        <v>15</v>
      </c>
      <c r="B19" s="41" t="s">
        <v>23</v>
      </c>
      <c r="C19" s="41" t="s">
        <v>8</v>
      </c>
      <c r="D19" s="51" t="s">
        <v>16</v>
      </c>
      <c r="E19" s="90" t="s">
        <v>67</v>
      </c>
      <c r="F19" s="91"/>
      <c r="G19" s="41" t="s">
        <v>38</v>
      </c>
      <c r="H19" s="49">
        <v>462</v>
      </c>
      <c r="I19" s="49">
        <v>462</v>
      </c>
      <c r="J19" s="49">
        <v>462</v>
      </c>
      <c r="K19" s="7"/>
      <c r="L19" s="31"/>
      <c r="M19" s="31"/>
      <c r="N19" s="32"/>
      <c r="O19" s="31"/>
      <c r="P19" s="31"/>
      <c r="Q19" s="31"/>
      <c r="R19" s="9"/>
      <c r="S19" s="9"/>
      <c r="T19" s="18"/>
    </row>
    <row r="20" spans="1:20" ht="12.75">
      <c r="A20" s="52" t="s">
        <v>20</v>
      </c>
      <c r="B20" s="43" t="s">
        <v>23</v>
      </c>
      <c r="C20" s="43" t="s">
        <v>8</v>
      </c>
      <c r="D20" s="44" t="s">
        <v>12</v>
      </c>
      <c r="E20" s="92" t="s">
        <v>41</v>
      </c>
      <c r="F20" s="93"/>
      <c r="G20" s="43" t="s">
        <v>10</v>
      </c>
      <c r="H20" s="53">
        <f>H21</f>
        <v>8498.03</v>
      </c>
      <c r="I20" s="53">
        <f>I21</f>
        <v>5533.68</v>
      </c>
      <c r="J20" s="53">
        <f>J21</f>
        <v>6155.93</v>
      </c>
      <c r="K20" s="7"/>
      <c r="L20" s="31"/>
      <c r="M20" s="31"/>
      <c r="N20" s="32"/>
      <c r="O20" s="31"/>
      <c r="P20" s="31"/>
      <c r="Q20" s="31"/>
      <c r="R20" s="10"/>
      <c r="S20" s="10"/>
      <c r="T20" s="18"/>
    </row>
    <row r="21" spans="1:20" ht="12.75">
      <c r="A21" s="52" t="s">
        <v>29</v>
      </c>
      <c r="B21" s="43" t="s">
        <v>23</v>
      </c>
      <c r="C21" s="43" t="s">
        <v>8</v>
      </c>
      <c r="D21" s="44" t="s">
        <v>12</v>
      </c>
      <c r="E21" s="92" t="s">
        <v>39</v>
      </c>
      <c r="F21" s="93"/>
      <c r="G21" s="43" t="s">
        <v>10</v>
      </c>
      <c r="H21" s="53">
        <f>H22+H25+H28+H30+H29</f>
        <v>8498.03</v>
      </c>
      <c r="I21" s="53">
        <f>I22+I25+I28+I30</f>
        <v>5533.68</v>
      </c>
      <c r="J21" s="53">
        <f>J22+J25++J28</f>
        <v>6155.93</v>
      </c>
      <c r="K21" s="7"/>
      <c r="L21" s="31"/>
      <c r="M21" s="31"/>
      <c r="N21" s="32"/>
      <c r="O21" s="31"/>
      <c r="P21" s="31"/>
      <c r="Q21" s="31"/>
      <c r="R21" s="10"/>
      <c r="S21" s="10"/>
      <c r="T21" s="18"/>
    </row>
    <row r="22" spans="1:20" ht="12.75">
      <c r="A22" s="50" t="s">
        <v>13</v>
      </c>
      <c r="B22" s="41" t="s">
        <v>23</v>
      </c>
      <c r="C22" s="41" t="s">
        <v>8</v>
      </c>
      <c r="D22" s="51" t="s">
        <v>12</v>
      </c>
      <c r="E22" s="82" t="s">
        <v>42</v>
      </c>
      <c r="F22" s="83"/>
      <c r="G22" s="41" t="s">
        <v>37</v>
      </c>
      <c r="H22" s="49">
        <f>H23+H24</f>
        <v>8006</v>
      </c>
      <c r="I22" s="49">
        <f>I23+I24</f>
        <v>4696.58</v>
      </c>
      <c r="J22" s="49">
        <f>J23+J24</f>
        <v>5350.43</v>
      </c>
      <c r="K22" s="7"/>
      <c r="L22" s="31"/>
      <c r="M22" s="31"/>
      <c r="N22" s="32"/>
      <c r="O22" s="31"/>
      <c r="P22" s="31"/>
      <c r="Q22" s="31"/>
      <c r="R22" s="10"/>
      <c r="S22" s="10"/>
      <c r="T22" s="18"/>
    </row>
    <row r="23" spans="1:20" ht="12.75">
      <c r="A23" s="50" t="s">
        <v>14</v>
      </c>
      <c r="B23" s="41" t="s">
        <v>23</v>
      </c>
      <c r="C23" s="41" t="s">
        <v>8</v>
      </c>
      <c r="D23" s="51" t="s">
        <v>12</v>
      </c>
      <c r="E23" s="82" t="s">
        <v>68</v>
      </c>
      <c r="F23" s="83"/>
      <c r="G23" s="41" t="s">
        <v>27</v>
      </c>
      <c r="H23" s="49">
        <v>6149</v>
      </c>
      <c r="I23" s="49">
        <v>3607.5</v>
      </c>
      <c r="J23" s="49">
        <v>4300</v>
      </c>
      <c r="K23" s="33"/>
      <c r="L23" s="31"/>
      <c r="M23" s="31"/>
      <c r="N23" s="32"/>
      <c r="O23" s="31"/>
      <c r="P23" s="31"/>
      <c r="Q23" s="31"/>
      <c r="R23" s="10"/>
      <c r="S23" s="10"/>
      <c r="T23" s="18"/>
    </row>
    <row r="24" spans="1:20" ht="12.75">
      <c r="A24" s="50" t="s">
        <v>15</v>
      </c>
      <c r="B24" s="41" t="s">
        <v>23</v>
      </c>
      <c r="C24" s="41" t="s">
        <v>8</v>
      </c>
      <c r="D24" s="51" t="s">
        <v>12</v>
      </c>
      <c r="E24" s="82" t="s">
        <v>69</v>
      </c>
      <c r="F24" s="83"/>
      <c r="G24" s="41" t="s">
        <v>38</v>
      </c>
      <c r="H24" s="49">
        <v>1857</v>
      </c>
      <c r="I24" s="49">
        <v>1089.08</v>
      </c>
      <c r="J24" s="49">
        <v>1050.43</v>
      </c>
      <c r="K24" s="7"/>
      <c r="L24" s="31"/>
      <c r="M24" s="31"/>
      <c r="N24" s="32"/>
      <c r="O24" s="31"/>
      <c r="P24" s="31"/>
      <c r="Q24" s="31"/>
      <c r="R24" s="10"/>
      <c r="S24" s="10"/>
      <c r="T24" s="18"/>
    </row>
    <row r="25" spans="1:20" ht="35.25" customHeight="1">
      <c r="A25" s="54" t="s">
        <v>43</v>
      </c>
      <c r="B25" s="41" t="s">
        <v>23</v>
      </c>
      <c r="C25" s="41" t="s">
        <v>8</v>
      </c>
      <c r="D25" s="51" t="s">
        <v>12</v>
      </c>
      <c r="E25" s="82" t="s">
        <v>42</v>
      </c>
      <c r="F25" s="83"/>
      <c r="G25" s="41" t="s">
        <v>30</v>
      </c>
      <c r="H25" s="49">
        <v>407.03</v>
      </c>
      <c r="I25" s="49">
        <v>834.1</v>
      </c>
      <c r="J25" s="49">
        <v>805.5</v>
      </c>
      <c r="K25" s="7"/>
      <c r="L25" s="81" t="s">
        <v>102</v>
      </c>
      <c r="M25" s="31"/>
      <c r="N25" s="32"/>
      <c r="O25" s="31"/>
      <c r="P25" s="31"/>
      <c r="Q25" s="31"/>
      <c r="R25" s="10"/>
      <c r="S25" s="10"/>
      <c r="T25" s="18"/>
    </row>
    <row r="26" spans="1:20" ht="36">
      <c r="A26" s="54" t="s">
        <v>45</v>
      </c>
      <c r="B26" s="41" t="s">
        <v>23</v>
      </c>
      <c r="C26" s="41" t="s">
        <v>8</v>
      </c>
      <c r="D26" s="51" t="s">
        <v>12</v>
      </c>
      <c r="E26" s="82" t="s">
        <v>42</v>
      </c>
      <c r="F26" s="83"/>
      <c r="G26" s="41" t="s">
        <v>44</v>
      </c>
      <c r="H26" s="49">
        <v>407.03</v>
      </c>
      <c r="I26" s="49">
        <v>834.1</v>
      </c>
      <c r="J26" s="49">
        <v>805.5</v>
      </c>
      <c r="K26" s="7"/>
      <c r="L26" s="31"/>
      <c r="M26" s="31"/>
      <c r="N26" s="32"/>
      <c r="O26" s="31"/>
      <c r="P26" s="31"/>
      <c r="Q26" s="31"/>
      <c r="R26" s="10"/>
      <c r="S26" s="10"/>
      <c r="T26" s="18"/>
    </row>
    <row r="27" spans="1:20" ht="57" customHeight="1">
      <c r="A27" s="54" t="s">
        <v>47</v>
      </c>
      <c r="B27" s="41" t="s">
        <v>23</v>
      </c>
      <c r="C27" s="41" t="s">
        <v>8</v>
      </c>
      <c r="D27" s="51" t="s">
        <v>12</v>
      </c>
      <c r="E27" s="82" t="s">
        <v>70</v>
      </c>
      <c r="F27" s="83"/>
      <c r="G27" s="41" t="s">
        <v>26</v>
      </c>
      <c r="H27" s="49">
        <v>407.03</v>
      </c>
      <c r="I27" s="49">
        <v>834.1</v>
      </c>
      <c r="J27" s="49">
        <v>805.5</v>
      </c>
      <c r="K27" s="7"/>
      <c r="L27" s="81"/>
      <c r="M27" s="31"/>
      <c r="N27" s="32"/>
      <c r="O27" s="31"/>
      <c r="P27" s="31"/>
      <c r="Q27" s="31"/>
      <c r="R27" s="10"/>
      <c r="S27" s="10"/>
      <c r="T27" s="18"/>
    </row>
    <row r="28" spans="1:20" ht="54" customHeight="1">
      <c r="A28" s="54" t="s">
        <v>101</v>
      </c>
      <c r="B28" s="41" t="s">
        <v>23</v>
      </c>
      <c r="C28" s="41" t="s">
        <v>8</v>
      </c>
      <c r="D28" s="51" t="s">
        <v>12</v>
      </c>
      <c r="E28" s="82" t="s">
        <v>42</v>
      </c>
      <c r="F28" s="83"/>
      <c r="G28" s="41" t="s">
        <v>26</v>
      </c>
      <c r="H28" s="49">
        <v>20</v>
      </c>
      <c r="I28" s="49">
        <v>0</v>
      </c>
      <c r="J28" s="49">
        <v>0</v>
      </c>
      <c r="K28" s="7"/>
      <c r="L28" s="31"/>
      <c r="M28" s="31"/>
      <c r="N28" s="32"/>
      <c r="O28" s="31"/>
      <c r="P28" s="31"/>
      <c r="Q28" s="31"/>
      <c r="R28" s="10"/>
      <c r="S28" s="10"/>
      <c r="T28" s="18"/>
    </row>
    <row r="29" spans="1:20" ht="54" customHeight="1">
      <c r="A29" s="54" t="s">
        <v>113</v>
      </c>
      <c r="B29" s="41" t="s">
        <v>23</v>
      </c>
      <c r="C29" s="41" t="s">
        <v>8</v>
      </c>
      <c r="D29" s="51" t="s">
        <v>12</v>
      </c>
      <c r="E29" s="77" t="s">
        <v>105</v>
      </c>
      <c r="F29" s="78"/>
      <c r="G29" s="41" t="s">
        <v>114</v>
      </c>
      <c r="H29" s="49">
        <v>60</v>
      </c>
      <c r="I29" s="49">
        <v>0</v>
      </c>
      <c r="J29" s="49">
        <v>0</v>
      </c>
      <c r="K29" s="7"/>
      <c r="L29" s="31"/>
      <c r="M29" s="31"/>
      <c r="N29" s="32"/>
      <c r="O29" s="31"/>
      <c r="P29" s="31"/>
      <c r="Q29" s="31"/>
      <c r="R29" s="10"/>
      <c r="S29" s="10"/>
      <c r="T29" s="18"/>
    </row>
    <row r="30" spans="1:20" ht="54" customHeight="1">
      <c r="A30" s="54" t="s">
        <v>110</v>
      </c>
      <c r="B30" s="41" t="s">
        <v>23</v>
      </c>
      <c r="C30" s="41" t="s">
        <v>8</v>
      </c>
      <c r="D30" s="51" t="s">
        <v>12</v>
      </c>
      <c r="E30" s="77" t="s">
        <v>111</v>
      </c>
      <c r="F30" s="78"/>
      <c r="G30" s="41" t="s">
        <v>112</v>
      </c>
      <c r="H30" s="49">
        <v>5</v>
      </c>
      <c r="I30" s="49">
        <v>3</v>
      </c>
      <c r="J30" s="49">
        <v>0</v>
      </c>
      <c r="K30" s="7"/>
      <c r="L30" s="31"/>
      <c r="M30" s="31"/>
      <c r="N30" s="32"/>
      <c r="O30" s="31"/>
      <c r="P30" s="31"/>
      <c r="Q30" s="31"/>
      <c r="R30" s="10"/>
      <c r="S30" s="10"/>
      <c r="T30" s="18"/>
    </row>
    <row r="31" spans="1:20" ht="54" customHeight="1">
      <c r="A31" s="55" t="s">
        <v>106</v>
      </c>
      <c r="B31" s="56" t="s">
        <v>23</v>
      </c>
      <c r="C31" s="56" t="s">
        <v>8</v>
      </c>
      <c r="D31" s="57" t="s">
        <v>107</v>
      </c>
      <c r="E31" s="79" t="s">
        <v>108</v>
      </c>
      <c r="F31" s="80"/>
      <c r="G31" s="56" t="s">
        <v>109</v>
      </c>
      <c r="H31" s="53">
        <v>91</v>
      </c>
      <c r="I31" s="53">
        <v>0</v>
      </c>
      <c r="J31" s="53">
        <v>0</v>
      </c>
      <c r="K31" s="7"/>
      <c r="L31" s="31"/>
      <c r="M31" s="31"/>
      <c r="N31" s="32"/>
      <c r="O31" s="31"/>
      <c r="P31" s="31"/>
      <c r="Q31" s="31"/>
      <c r="R31" s="10"/>
      <c r="S31" s="10"/>
      <c r="T31" s="18"/>
    </row>
    <row r="32" spans="1:20" ht="41.25" customHeight="1">
      <c r="A32" s="58" t="s">
        <v>31</v>
      </c>
      <c r="B32" s="56" t="s">
        <v>23</v>
      </c>
      <c r="C32" s="56" t="s">
        <v>8</v>
      </c>
      <c r="D32" s="57" t="s">
        <v>32</v>
      </c>
      <c r="E32" s="84" t="s">
        <v>48</v>
      </c>
      <c r="F32" s="85"/>
      <c r="G32" s="56" t="s">
        <v>49</v>
      </c>
      <c r="H32" s="53">
        <f>H33</f>
        <v>65.37</v>
      </c>
      <c r="I32" s="53">
        <f>I33</f>
        <v>65.37</v>
      </c>
      <c r="J32" s="53">
        <f>J33</f>
        <v>65.37</v>
      </c>
      <c r="K32" s="7"/>
      <c r="L32" s="31"/>
      <c r="M32" s="31"/>
      <c r="N32" s="32"/>
      <c r="O32" s="31"/>
      <c r="P32" s="31"/>
      <c r="Q32" s="81" t="s">
        <v>24</v>
      </c>
      <c r="R32" s="10"/>
      <c r="S32" s="10"/>
      <c r="T32" s="18"/>
    </row>
    <row r="33" spans="1:20" ht="37.5" customHeight="1">
      <c r="A33" s="59" t="s">
        <v>33</v>
      </c>
      <c r="B33" s="41" t="s">
        <v>23</v>
      </c>
      <c r="C33" s="41" t="s">
        <v>8</v>
      </c>
      <c r="D33" s="51" t="s">
        <v>32</v>
      </c>
      <c r="E33" s="82" t="s">
        <v>48</v>
      </c>
      <c r="F33" s="83"/>
      <c r="G33" s="41" t="s">
        <v>50</v>
      </c>
      <c r="H33" s="49">
        <v>65.37</v>
      </c>
      <c r="I33" s="49">
        <v>65.37</v>
      </c>
      <c r="J33" s="49">
        <v>65.37</v>
      </c>
      <c r="K33" s="7"/>
      <c r="L33" s="31"/>
      <c r="M33" s="31"/>
      <c r="N33" s="32"/>
      <c r="O33" s="31"/>
      <c r="P33" s="31"/>
      <c r="Q33" s="31"/>
      <c r="R33" s="10"/>
      <c r="S33" s="10"/>
      <c r="T33" s="18"/>
    </row>
    <row r="34" spans="1:20" ht="44.25" customHeight="1">
      <c r="A34" s="58" t="s">
        <v>35</v>
      </c>
      <c r="B34" s="60" t="s">
        <v>23</v>
      </c>
      <c r="C34" s="60" t="s">
        <v>8</v>
      </c>
      <c r="D34" s="60" t="s">
        <v>34</v>
      </c>
      <c r="E34" s="86" t="s">
        <v>39</v>
      </c>
      <c r="F34" s="87"/>
      <c r="G34" s="56" t="s">
        <v>10</v>
      </c>
      <c r="H34" s="53">
        <f>H35</f>
        <v>0.7</v>
      </c>
      <c r="I34" s="53">
        <f>I35</f>
        <v>0.7</v>
      </c>
      <c r="J34" s="53">
        <f>J35</f>
        <v>0.7</v>
      </c>
      <c r="K34" s="7"/>
      <c r="L34" s="31"/>
      <c r="M34" s="31"/>
      <c r="N34" s="32"/>
      <c r="O34" s="31"/>
      <c r="P34" s="31"/>
      <c r="Q34" s="31"/>
      <c r="R34" s="10"/>
      <c r="S34" s="10"/>
      <c r="T34" s="18"/>
    </row>
    <row r="35" spans="1:20" ht="57" customHeight="1">
      <c r="A35" s="54" t="s">
        <v>47</v>
      </c>
      <c r="B35" s="61" t="s">
        <v>23</v>
      </c>
      <c r="C35" s="61" t="s">
        <v>8</v>
      </c>
      <c r="D35" s="61" t="s">
        <v>34</v>
      </c>
      <c r="E35" s="88" t="s">
        <v>71</v>
      </c>
      <c r="F35" s="89"/>
      <c r="G35" s="41" t="s">
        <v>26</v>
      </c>
      <c r="H35" s="49">
        <v>0.7</v>
      </c>
      <c r="I35" s="49">
        <v>0.7</v>
      </c>
      <c r="J35" s="49">
        <v>0.7</v>
      </c>
      <c r="K35" s="7"/>
      <c r="L35" s="31"/>
      <c r="M35" s="31"/>
      <c r="N35" s="32"/>
      <c r="O35" s="31"/>
      <c r="P35" s="31"/>
      <c r="Q35" s="31"/>
      <c r="R35" s="10"/>
      <c r="S35" s="10"/>
      <c r="T35" s="18"/>
    </row>
    <row r="36" spans="1:20" ht="57" customHeight="1">
      <c r="A36" s="52" t="s">
        <v>36</v>
      </c>
      <c r="B36" s="56" t="s">
        <v>23</v>
      </c>
      <c r="C36" s="56" t="s">
        <v>16</v>
      </c>
      <c r="D36" s="60" t="s">
        <v>21</v>
      </c>
      <c r="E36" s="86" t="s">
        <v>39</v>
      </c>
      <c r="F36" s="87"/>
      <c r="G36" s="60" t="s">
        <v>10</v>
      </c>
      <c r="H36" s="53">
        <f>H37</f>
        <v>209.8</v>
      </c>
      <c r="I36" s="53">
        <f>I37</f>
        <v>231.89999999999998</v>
      </c>
      <c r="J36" s="53">
        <f>J37</f>
        <v>254.4</v>
      </c>
      <c r="K36" s="7"/>
      <c r="L36" s="31"/>
      <c r="M36" s="31"/>
      <c r="N36" s="32"/>
      <c r="O36" s="31"/>
      <c r="P36" s="31"/>
      <c r="Q36" s="31"/>
      <c r="R36" s="10"/>
      <c r="S36" s="10"/>
      <c r="T36" s="18"/>
    </row>
    <row r="37" spans="1:20" ht="57" customHeight="1">
      <c r="A37" s="50" t="s">
        <v>29</v>
      </c>
      <c r="B37" s="61" t="s">
        <v>23</v>
      </c>
      <c r="C37" s="61" t="s">
        <v>16</v>
      </c>
      <c r="D37" s="61" t="s">
        <v>21</v>
      </c>
      <c r="E37" s="62" t="s">
        <v>104</v>
      </c>
      <c r="F37" s="63"/>
      <c r="G37" s="61" t="s">
        <v>10</v>
      </c>
      <c r="H37" s="49">
        <f>H38+H41</f>
        <v>209.8</v>
      </c>
      <c r="I37" s="49">
        <f>I38+I41</f>
        <v>231.89999999999998</v>
      </c>
      <c r="J37" s="49">
        <f>J38+J41</f>
        <v>254.4</v>
      </c>
      <c r="K37" s="7"/>
      <c r="L37" s="31"/>
      <c r="M37" s="31"/>
      <c r="N37" s="32"/>
      <c r="O37" s="31"/>
      <c r="P37" s="31"/>
      <c r="Q37" s="31"/>
      <c r="R37" s="10"/>
      <c r="S37" s="10"/>
      <c r="T37" s="18"/>
    </row>
    <row r="38" spans="1:20" ht="57" customHeight="1">
      <c r="A38" s="50" t="s">
        <v>59</v>
      </c>
      <c r="B38" s="61" t="s">
        <v>23</v>
      </c>
      <c r="C38" s="61" t="s">
        <v>16</v>
      </c>
      <c r="D38" s="61" t="s">
        <v>21</v>
      </c>
      <c r="E38" s="88" t="s">
        <v>104</v>
      </c>
      <c r="F38" s="89"/>
      <c r="G38" s="61" t="s">
        <v>60</v>
      </c>
      <c r="H38" s="49">
        <f>H39+H40</f>
        <v>195.3</v>
      </c>
      <c r="I38" s="49">
        <f>I39+I40</f>
        <v>217.39999999999998</v>
      </c>
      <c r="J38" s="49">
        <f>J39+J40</f>
        <v>239.9</v>
      </c>
      <c r="K38" s="7"/>
      <c r="L38" s="31"/>
      <c r="M38" s="31"/>
      <c r="N38" s="32"/>
      <c r="O38" s="31"/>
      <c r="P38" s="31"/>
      <c r="Q38" s="31"/>
      <c r="R38" s="10"/>
      <c r="S38" s="10"/>
      <c r="T38" s="18"/>
    </row>
    <row r="39" spans="1:20" ht="57" customHeight="1">
      <c r="A39" s="54" t="s">
        <v>51</v>
      </c>
      <c r="B39" s="61" t="s">
        <v>23</v>
      </c>
      <c r="C39" s="61" t="s">
        <v>16</v>
      </c>
      <c r="D39" s="61" t="s">
        <v>21</v>
      </c>
      <c r="E39" s="88" t="s">
        <v>104</v>
      </c>
      <c r="F39" s="89"/>
      <c r="G39" s="61" t="s">
        <v>27</v>
      </c>
      <c r="H39" s="49">
        <v>150</v>
      </c>
      <c r="I39" s="49">
        <v>166.98</v>
      </c>
      <c r="J39" s="49">
        <v>184.25</v>
      </c>
      <c r="K39" s="7"/>
      <c r="L39" s="31"/>
      <c r="M39" s="31"/>
      <c r="N39" s="32"/>
      <c r="O39" s="31"/>
      <c r="P39" s="31"/>
      <c r="Q39" s="31"/>
      <c r="R39" s="10"/>
      <c r="S39" s="10"/>
      <c r="T39" s="18"/>
    </row>
    <row r="40" spans="1:20" ht="57" customHeight="1">
      <c r="A40" s="54" t="s">
        <v>52</v>
      </c>
      <c r="B40" s="61" t="s">
        <v>23</v>
      </c>
      <c r="C40" s="61" t="s">
        <v>16</v>
      </c>
      <c r="D40" s="61" t="s">
        <v>21</v>
      </c>
      <c r="E40" s="88" t="s">
        <v>104</v>
      </c>
      <c r="F40" s="89"/>
      <c r="G40" s="61" t="s">
        <v>38</v>
      </c>
      <c r="H40" s="49">
        <v>45.3</v>
      </c>
      <c r="I40" s="49">
        <v>50.42</v>
      </c>
      <c r="J40" s="49">
        <v>55.65</v>
      </c>
      <c r="K40" s="7"/>
      <c r="L40" s="31"/>
      <c r="M40" s="31"/>
      <c r="N40" s="32"/>
      <c r="O40" s="31"/>
      <c r="P40" s="31"/>
      <c r="Q40" s="31"/>
      <c r="R40" s="10"/>
      <c r="S40" s="10"/>
      <c r="T40" s="18"/>
    </row>
    <row r="41" spans="1:20" ht="57" customHeight="1">
      <c r="A41" s="54" t="s">
        <v>47</v>
      </c>
      <c r="B41" s="61" t="s">
        <v>23</v>
      </c>
      <c r="C41" s="61" t="s">
        <v>16</v>
      </c>
      <c r="D41" s="61" t="s">
        <v>21</v>
      </c>
      <c r="E41" s="88" t="s">
        <v>104</v>
      </c>
      <c r="F41" s="89"/>
      <c r="G41" s="61" t="s">
        <v>26</v>
      </c>
      <c r="H41" s="49">
        <v>14.5</v>
      </c>
      <c r="I41" s="49">
        <v>14.5</v>
      </c>
      <c r="J41" s="49">
        <v>14.5</v>
      </c>
      <c r="K41" s="7"/>
      <c r="L41" s="31"/>
      <c r="M41" s="31"/>
      <c r="N41" s="32"/>
      <c r="O41" s="31"/>
      <c r="P41" s="31"/>
      <c r="Q41" s="31"/>
      <c r="R41" s="10"/>
      <c r="S41" s="10"/>
      <c r="T41" s="18"/>
    </row>
    <row r="42" spans="1:20" ht="51" customHeight="1">
      <c r="A42" s="58" t="s">
        <v>61</v>
      </c>
      <c r="B42" s="56" t="s">
        <v>23</v>
      </c>
      <c r="C42" s="56" t="s">
        <v>12</v>
      </c>
      <c r="D42" s="57" t="s">
        <v>25</v>
      </c>
      <c r="E42" s="84" t="s">
        <v>53</v>
      </c>
      <c r="F42" s="85"/>
      <c r="G42" s="56" t="s">
        <v>10</v>
      </c>
      <c r="H42" s="53">
        <f>H43</f>
        <v>2434.1</v>
      </c>
      <c r="I42" s="53">
        <f>I43</f>
        <v>2508</v>
      </c>
      <c r="J42" s="53">
        <f>J43</f>
        <v>2595.2</v>
      </c>
      <c r="K42" s="7"/>
      <c r="L42" s="31"/>
      <c r="M42" s="31"/>
      <c r="N42" s="32"/>
      <c r="O42" s="31"/>
      <c r="P42" s="31"/>
      <c r="Q42" s="31"/>
      <c r="R42" s="10"/>
      <c r="S42" s="10"/>
      <c r="T42" s="18"/>
    </row>
    <row r="43" spans="1:18" ht="36">
      <c r="A43" s="64" t="s">
        <v>47</v>
      </c>
      <c r="B43" s="41" t="s">
        <v>23</v>
      </c>
      <c r="C43" s="41" t="s">
        <v>12</v>
      </c>
      <c r="D43" s="51" t="s">
        <v>25</v>
      </c>
      <c r="E43" s="82" t="s">
        <v>76</v>
      </c>
      <c r="F43" s="83"/>
      <c r="G43" s="41" t="s">
        <v>26</v>
      </c>
      <c r="H43" s="49">
        <f>H44+H45</f>
        <v>2434.1</v>
      </c>
      <c r="I43" s="49">
        <f>I44+I45+I46</f>
        <v>2508</v>
      </c>
      <c r="J43" s="49">
        <f>J44+J45+J46</f>
        <v>2595.2</v>
      </c>
      <c r="K43" s="6"/>
      <c r="L43" s="6"/>
      <c r="M43" s="6"/>
      <c r="N43" s="25"/>
      <c r="O43" s="22"/>
      <c r="P43" s="23"/>
      <c r="Q43" s="22"/>
      <c r="R43" s="8"/>
    </row>
    <row r="44" spans="1:18" ht="48">
      <c r="A44" s="54" t="s">
        <v>94</v>
      </c>
      <c r="B44" s="41" t="s">
        <v>23</v>
      </c>
      <c r="C44" s="41" t="s">
        <v>12</v>
      </c>
      <c r="D44" s="51" t="s">
        <v>25</v>
      </c>
      <c r="E44" s="82" t="s">
        <v>76</v>
      </c>
      <c r="F44" s="83"/>
      <c r="G44" s="41" t="s">
        <v>26</v>
      </c>
      <c r="H44" s="49">
        <v>1607.1</v>
      </c>
      <c r="I44" s="49">
        <v>1680</v>
      </c>
      <c r="J44" s="49">
        <v>1767.2</v>
      </c>
      <c r="K44" s="6"/>
      <c r="L44" s="6"/>
      <c r="M44" s="6"/>
      <c r="N44" s="25"/>
      <c r="O44" s="22"/>
      <c r="P44" s="23"/>
      <c r="Q44" s="22"/>
      <c r="R44" s="8"/>
    </row>
    <row r="45" spans="1:17" ht="36">
      <c r="A45" s="64" t="s">
        <v>92</v>
      </c>
      <c r="B45" s="41" t="s">
        <v>23</v>
      </c>
      <c r="C45" s="41" t="s">
        <v>12</v>
      </c>
      <c r="D45" s="51" t="s">
        <v>25</v>
      </c>
      <c r="E45" s="77" t="s">
        <v>53</v>
      </c>
      <c r="F45" s="78"/>
      <c r="G45" s="41" t="s">
        <v>84</v>
      </c>
      <c r="H45" s="49">
        <v>827</v>
      </c>
      <c r="I45" s="49">
        <v>827</v>
      </c>
      <c r="J45" s="49">
        <v>827</v>
      </c>
      <c r="K45" s="31"/>
      <c r="L45" s="32"/>
      <c r="M45" s="31"/>
      <c r="N45" s="31"/>
      <c r="O45" s="31"/>
      <c r="P45" s="10"/>
      <c r="Q45" s="10"/>
    </row>
    <row r="46" spans="1:17" ht="21.75" customHeight="1">
      <c r="A46" s="64" t="s">
        <v>121</v>
      </c>
      <c r="B46" s="41" t="s">
        <v>23</v>
      </c>
      <c r="C46" s="41" t="s">
        <v>12</v>
      </c>
      <c r="D46" s="51" t="s">
        <v>25</v>
      </c>
      <c r="E46" s="77" t="s">
        <v>53</v>
      </c>
      <c r="F46" s="78"/>
      <c r="G46" s="41" t="s">
        <v>116</v>
      </c>
      <c r="H46" s="49">
        <v>2</v>
      </c>
      <c r="I46" s="49">
        <v>1</v>
      </c>
      <c r="J46" s="49">
        <v>1</v>
      </c>
      <c r="K46" s="31"/>
      <c r="L46" s="32"/>
      <c r="M46" s="31"/>
      <c r="N46" s="31"/>
      <c r="O46" s="31"/>
      <c r="P46" s="10"/>
      <c r="Q46" s="10"/>
    </row>
    <row r="47" spans="1:17" ht="37.5" customHeight="1">
      <c r="A47" s="72" t="s">
        <v>122</v>
      </c>
      <c r="B47" s="56" t="s">
        <v>23</v>
      </c>
      <c r="C47" s="56" t="s">
        <v>12</v>
      </c>
      <c r="D47" s="57" t="s">
        <v>123</v>
      </c>
      <c r="E47" s="79" t="s">
        <v>124</v>
      </c>
      <c r="F47" s="80" t="s">
        <v>26</v>
      </c>
      <c r="G47" s="56" t="s">
        <v>26</v>
      </c>
      <c r="H47" s="53">
        <v>100</v>
      </c>
      <c r="I47" s="53">
        <v>100</v>
      </c>
      <c r="J47" s="53">
        <v>100</v>
      </c>
      <c r="K47" s="31"/>
      <c r="L47" s="32"/>
      <c r="M47" s="31"/>
      <c r="N47" s="31"/>
      <c r="O47" s="31"/>
      <c r="P47" s="10"/>
      <c r="Q47" s="10"/>
    </row>
    <row r="48" spans="1:17" ht="58.5" customHeight="1">
      <c r="A48" s="64" t="s">
        <v>125</v>
      </c>
      <c r="B48" s="41" t="s">
        <v>23</v>
      </c>
      <c r="C48" s="41" t="s">
        <v>12</v>
      </c>
      <c r="D48" s="51" t="s">
        <v>123</v>
      </c>
      <c r="E48" s="77" t="s">
        <v>124</v>
      </c>
      <c r="F48" s="78" t="s">
        <v>26</v>
      </c>
      <c r="G48" s="41" t="s">
        <v>26</v>
      </c>
      <c r="H48" s="49">
        <v>100</v>
      </c>
      <c r="I48" s="49">
        <v>100</v>
      </c>
      <c r="J48" s="49">
        <v>100</v>
      </c>
      <c r="K48" s="31"/>
      <c r="L48" s="32"/>
      <c r="M48" s="31"/>
      <c r="N48" s="31"/>
      <c r="O48" s="31"/>
      <c r="P48" s="10"/>
      <c r="Q48" s="10"/>
    </row>
    <row r="49" spans="1:17" ht="35.25" customHeight="1">
      <c r="A49" s="72" t="s">
        <v>79</v>
      </c>
      <c r="B49" s="56" t="s">
        <v>23</v>
      </c>
      <c r="C49" s="56" t="s">
        <v>80</v>
      </c>
      <c r="D49" s="57" t="s">
        <v>16</v>
      </c>
      <c r="E49" s="84" t="s">
        <v>70</v>
      </c>
      <c r="F49" s="85"/>
      <c r="G49" s="56" t="s">
        <v>30</v>
      </c>
      <c r="H49" s="53">
        <f>H50</f>
        <v>1891</v>
      </c>
      <c r="I49" s="53">
        <f>I50</f>
        <v>2987.1</v>
      </c>
      <c r="J49" s="53">
        <f>J50</f>
        <v>1763</v>
      </c>
      <c r="K49" s="28"/>
      <c r="L49" s="29"/>
      <c r="M49" s="28"/>
      <c r="N49" s="28"/>
      <c r="O49" s="30"/>
      <c r="P49" s="9"/>
      <c r="Q49" s="9"/>
    </row>
    <row r="50" spans="1:17" ht="24">
      <c r="A50" s="64" t="s">
        <v>81</v>
      </c>
      <c r="B50" s="41" t="s">
        <v>23</v>
      </c>
      <c r="C50" s="41" t="s">
        <v>80</v>
      </c>
      <c r="D50" s="51" t="s">
        <v>16</v>
      </c>
      <c r="E50" s="82" t="s">
        <v>70</v>
      </c>
      <c r="F50" s="83"/>
      <c r="G50" s="41" t="s">
        <v>44</v>
      </c>
      <c r="H50" s="49">
        <f>H51+H52+H53+H54+H55+H56+H57+H58+H59+H60</f>
        <v>1891</v>
      </c>
      <c r="I50" s="49">
        <f>I51+I52+I53+I54+I55+I56+I57+I58+I59+I60</f>
        <v>2987.1</v>
      </c>
      <c r="J50" s="49">
        <f>J51+J52+J53+J54+J55+J56+J57+J58+J59+J60</f>
        <v>1763</v>
      </c>
      <c r="K50" s="28"/>
      <c r="L50" s="29"/>
      <c r="M50" s="28"/>
      <c r="N50" s="28"/>
      <c r="O50" s="30"/>
      <c r="P50" s="9"/>
      <c r="Q50" s="9"/>
    </row>
    <row r="51" spans="1:17" ht="48" customHeight="1">
      <c r="A51" s="64" t="s">
        <v>47</v>
      </c>
      <c r="B51" s="41" t="s">
        <v>23</v>
      </c>
      <c r="C51" s="41" t="s">
        <v>80</v>
      </c>
      <c r="D51" s="51" t="s">
        <v>16</v>
      </c>
      <c r="E51" s="82" t="s">
        <v>70</v>
      </c>
      <c r="F51" s="83"/>
      <c r="G51" s="41" t="s">
        <v>84</v>
      </c>
      <c r="H51" s="49">
        <v>1050</v>
      </c>
      <c r="I51" s="49">
        <v>1050</v>
      </c>
      <c r="J51" s="49">
        <v>1050</v>
      </c>
      <c r="K51" s="28"/>
      <c r="L51" s="29"/>
      <c r="M51" s="28"/>
      <c r="N51" s="28"/>
      <c r="O51" s="30"/>
      <c r="P51" s="9"/>
      <c r="Q51" s="9"/>
    </row>
    <row r="52" spans="1:17" ht="39.75" customHeight="1">
      <c r="A52" s="54" t="s">
        <v>97</v>
      </c>
      <c r="B52" s="41" t="s">
        <v>23</v>
      </c>
      <c r="C52" s="41" t="s">
        <v>80</v>
      </c>
      <c r="D52" s="51" t="s">
        <v>16</v>
      </c>
      <c r="E52" s="82" t="s">
        <v>103</v>
      </c>
      <c r="F52" s="83"/>
      <c r="G52" s="41" t="s">
        <v>26</v>
      </c>
      <c r="H52" s="49">
        <v>125</v>
      </c>
      <c r="I52" s="49">
        <v>0</v>
      </c>
      <c r="J52" s="49">
        <v>0</v>
      </c>
      <c r="K52" s="28"/>
      <c r="L52" s="29"/>
      <c r="M52" s="28"/>
      <c r="N52" s="28"/>
      <c r="O52" s="30"/>
      <c r="P52" s="9"/>
      <c r="Q52" s="9"/>
    </row>
    <row r="53" spans="1:17" ht="36" customHeight="1">
      <c r="A53" s="54" t="s">
        <v>96</v>
      </c>
      <c r="B53" s="41" t="s">
        <v>23</v>
      </c>
      <c r="C53" s="41" t="s">
        <v>80</v>
      </c>
      <c r="D53" s="51" t="s">
        <v>16</v>
      </c>
      <c r="E53" s="77" t="s">
        <v>103</v>
      </c>
      <c r="F53" s="78"/>
      <c r="G53" s="41" t="s">
        <v>26</v>
      </c>
      <c r="H53" s="49">
        <v>100</v>
      </c>
      <c r="I53" s="49">
        <v>0</v>
      </c>
      <c r="J53" s="49">
        <v>0</v>
      </c>
      <c r="K53" s="28"/>
      <c r="L53" s="29"/>
      <c r="M53" s="28"/>
      <c r="N53" s="28"/>
      <c r="O53" s="30"/>
      <c r="P53" s="9"/>
      <c r="Q53" s="9"/>
    </row>
    <row r="54" spans="1:17" ht="36" customHeight="1">
      <c r="A54" s="54" t="s">
        <v>99</v>
      </c>
      <c r="B54" s="41" t="s">
        <v>23</v>
      </c>
      <c r="C54" s="41" t="s">
        <v>80</v>
      </c>
      <c r="D54" s="51" t="s">
        <v>16</v>
      </c>
      <c r="E54" s="77" t="s">
        <v>103</v>
      </c>
      <c r="F54" s="78"/>
      <c r="G54" s="41" t="s">
        <v>26</v>
      </c>
      <c r="H54" s="49">
        <v>393</v>
      </c>
      <c r="I54" s="49">
        <v>0</v>
      </c>
      <c r="J54" s="49">
        <v>0</v>
      </c>
      <c r="K54" s="28"/>
      <c r="L54" s="29"/>
      <c r="M54" s="28"/>
      <c r="N54" s="28"/>
      <c r="O54" s="30"/>
      <c r="P54" s="9"/>
      <c r="Q54" s="9"/>
    </row>
    <row r="55" spans="1:17" ht="36" customHeight="1">
      <c r="A55" s="54" t="s">
        <v>127</v>
      </c>
      <c r="B55" s="41" t="s">
        <v>23</v>
      </c>
      <c r="C55" s="41" t="s">
        <v>80</v>
      </c>
      <c r="D55" s="51" t="s">
        <v>16</v>
      </c>
      <c r="E55" s="77" t="s">
        <v>103</v>
      </c>
      <c r="F55" s="78"/>
      <c r="G55" s="41" t="s">
        <v>26</v>
      </c>
      <c r="H55" s="49">
        <v>45</v>
      </c>
      <c r="I55" s="49">
        <v>500</v>
      </c>
      <c r="J55" s="49">
        <v>500</v>
      </c>
      <c r="K55" s="28"/>
      <c r="L55" s="29"/>
      <c r="M55" s="28"/>
      <c r="N55" s="28"/>
      <c r="O55" s="30"/>
      <c r="P55" s="9"/>
      <c r="Q55" s="9"/>
    </row>
    <row r="56" spans="1:17" ht="36" customHeight="1">
      <c r="A56" s="54" t="s">
        <v>100</v>
      </c>
      <c r="B56" s="41" t="s">
        <v>23</v>
      </c>
      <c r="C56" s="41" t="s">
        <v>80</v>
      </c>
      <c r="D56" s="51" t="s">
        <v>16</v>
      </c>
      <c r="E56" s="77" t="s">
        <v>103</v>
      </c>
      <c r="F56" s="78"/>
      <c r="G56" s="41" t="s">
        <v>26</v>
      </c>
      <c r="H56" s="49">
        <v>30</v>
      </c>
      <c r="I56" s="49">
        <v>480</v>
      </c>
      <c r="J56" s="49">
        <v>210</v>
      </c>
      <c r="K56" s="28"/>
      <c r="L56" s="29"/>
      <c r="M56" s="28"/>
      <c r="N56" s="28"/>
      <c r="O56" s="30"/>
      <c r="P56" s="9"/>
      <c r="Q56" s="9"/>
    </row>
    <row r="57" spans="1:17" ht="36" customHeight="1">
      <c r="A57" s="54" t="s">
        <v>126</v>
      </c>
      <c r="B57" s="41" t="s">
        <v>23</v>
      </c>
      <c r="C57" s="41" t="s">
        <v>80</v>
      </c>
      <c r="D57" s="51" t="s">
        <v>16</v>
      </c>
      <c r="E57" s="77" t="s">
        <v>103</v>
      </c>
      <c r="F57" s="78"/>
      <c r="G57" s="41" t="s">
        <v>26</v>
      </c>
      <c r="H57" s="49">
        <v>70</v>
      </c>
      <c r="I57" s="49">
        <v>320</v>
      </c>
      <c r="J57" s="49">
        <v>0</v>
      </c>
      <c r="K57" s="28"/>
      <c r="L57" s="29"/>
      <c r="M57" s="28"/>
      <c r="N57" s="28"/>
      <c r="O57" s="30"/>
      <c r="P57" s="9"/>
      <c r="Q57" s="9"/>
    </row>
    <row r="58" spans="1:17" ht="36" customHeight="1">
      <c r="A58" s="54" t="s">
        <v>93</v>
      </c>
      <c r="B58" s="41" t="s">
        <v>23</v>
      </c>
      <c r="C58" s="41" t="s">
        <v>80</v>
      </c>
      <c r="D58" s="51" t="s">
        <v>16</v>
      </c>
      <c r="E58" s="82" t="s">
        <v>103</v>
      </c>
      <c r="F58" s="83"/>
      <c r="G58" s="41" t="s">
        <v>26</v>
      </c>
      <c r="H58" s="49">
        <v>40</v>
      </c>
      <c r="I58" s="49">
        <v>0</v>
      </c>
      <c r="J58" s="49">
        <v>0</v>
      </c>
      <c r="K58" s="28"/>
      <c r="L58" s="29"/>
      <c r="M58" s="28"/>
      <c r="N58" s="28"/>
      <c r="O58" s="30"/>
      <c r="P58" s="9"/>
      <c r="Q58" s="9"/>
    </row>
    <row r="59" spans="1:17" ht="53.25" customHeight="1">
      <c r="A59" s="54" t="s">
        <v>98</v>
      </c>
      <c r="B59" s="41" t="s">
        <v>23</v>
      </c>
      <c r="C59" s="41" t="s">
        <v>80</v>
      </c>
      <c r="D59" s="51" t="s">
        <v>16</v>
      </c>
      <c r="E59" s="82" t="s">
        <v>103</v>
      </c>
      <c r="F59" s="83"/>
      <c r="G59" s="41" t="s">
        <v>26</v>
      </c>
      <c r="H59" s="49">
        <v>35</v>
      </c>
      <c r="I59" s="49">
        <v>634.1</v>
      </c>
      <c r="J59" s="49">
        <v>0</v>
      </c>
      <c r="K59" s="28"/>
      <c r="L59" s="29"/>
      <c r="M59" s="28"/>
      <c r="N59" s="28"/>
      <c r="O59" s="30"/>
      <c r="P59" s="9"/>
      <c r="Q59" s="9"/>
    </row>
    <row r="60" spans="1:17" ht="36" customHeight="1">
      <c r="A60" s="54" t="s">
        <v>115</v>
      </c>
      <c r="B60" s="41" t="s">
        <v>23</v>
      </c>
      <c r="C60" s="41" t="s">
        <v>80</v>
      </c>
      <c r="D60" s="51" t="s">
        <v>16</v>
      </c>
      <c r="E60" s="77" t="s">
        <v>70</v>
      </c>
      <c r="F60" s="78"/>
      <c r="G60" s="41" t="s">
        <v>116</v>
      </c>
      <c r="H60" s="49">
        <v>3</v>
      </c>
      <c r="I60" s="49">
        <v>3</v>
      </c>
      <c r="J60" s="49">
        <v>3</v>
      </c>
      <c r="K60" s="28"/>
      <c r="L60" s="29"/>
      <c r="M60" s="28"/>
      <c r="N60" s="28"/>
      <c r="O60" s="30"/>
      <c r="P60" s="9"/>
      <c r="Q60" s="9"/>
    </row>
    <row r="61" spans="1:18" ht="14.25">
      <c r="A61" s="55" t="s">
        <v>64</v>
      </c>
      <c r="B61" s="56" t="s">
        <v>23</v>
      </c>
      <c r="C61" s="56" t="s">
        <v>80</v>
      </c>
      <c r="D61" s="57" t="s">
        <v>21</v>
      </c>
      <c r="E61" s="84" t="s">
        <v>42</v>
      </c>
      <c r="F61" s="85"/>
      <c r="G61" s="56" t="s">
        <v>26</v>
      </c>
      <c r="H61" s="53">
        <f>H62+H63</f>
        <v>631.42</v>
      </c>
      <c r="I61" s="53">
        <f>I62+I63</f>
        <v>631.42</v>
      </c>
      <c r="J61" s="53">
        <f>J62+J63</f>
        <v>631.42</v>
      </c>
      <c r="K61" s="6"/>
      <c r="L61" s="6"/>
      <c r="M61" s="6"/>
      <c r="N61" s="25"/>
      <c r="O61" s="22"/>
      <c r="P61" s="23"/>
      <c r="Q61" s="22"/>
      <c r="R61" s="8"/>
    </row>
    <row r="62" spans="1:18" ht="14.25">
      <c r="A62" s="54" t="s">
        <v>64</v>
      </c>
      <c r="B62" s="41" t="s">
        <v>23</v>
      </c>
      <c r="C62" s="41" t="s">
        <v>80</v>
      </c>
      <c r="D62" s="51" t="s">
        <v>21</v>
      </c>
      <c r="E62" s="82" t="s">
        <v>42</v>
      </c>
      <c r="F62" s="83"/>
      <c r="G62" s="41" t="s">
        <v>26</v>
      </c>
      <c r="H62" s="49">
        <v>612.5</v>
      </c>
      <c r="I62" s="49">
        <v>612.5</v>
      </c>
      <c r="J62" s="49">
        <v>612.5</v>
      </c>
      <c r="K62" s="6"/>
      <c r="L62" s="6"/>
      <c r="M62" s="6"/>
      <c r="N62" s="25"/>
      <c r="O62" s="22"/>
      <c r="P62" s="23"/>
      <c r="Q62" s="22"/>
      <c r="R62" s="8"/>
    </row>
    <row r="63" spans="1:17" s="36" customFormat="1" ht="24.75">
      <c r="A63" s="54" t="s">
        <v>65</v>
      </c>
      <c r="B63" s="41" t="s">
        <v>23</v>
      </c>
      <c r="C63" s="41" t="s">
        <v>80</v>
      </c>
      <c r="D63" s="51" t="s">
        <v>21</v>
      </c>
      <c r="E63" s="82" t="s">
        <v>42</v>
      </c>
      <c r="F63" s="83"/>
      <c r="G63" s="41" t="s">
        <v>26</v>
      </c>
      <c r="H63" s="49">
        <v>18.92</v>
      </c>
      <c r="I63" s="49">
        <v>18.92</v>
      </c>
      <c r="J63" s="49">
        <v>18.92</v>
      </c>
      <c r="K63" s="73"/>
      <c r="L63" s="73"/>
      <c r="M63" s="73"/>
      <c r="N63" s="74"/>
      <c r="O63" s="75"/>
      <c r="P63" s="76"/>
      <c r="Q63" s="75"/>
    </row>
    <row r="64" spans="1:17" s="36" customFormat="1" ht="15">
      <c r="A64" s="65" t="s">
        <v>18</v>
      </c>
      <c r="B64" s="56" t="s">
        <v>23</v>
      </c>
      <c r="C64" s="56" t="s">
        <v>19</v>
      </c>
      <c r="D64" s="57" t="s">
        <v>9</v>
      </c>
      <c r="E64" s="84" t="s">
        <v>39</v>
      </c>
      <c r="F64" s="85"/>
      <c r="G64" s="60" t="s">
        <v>10</v>
      </c>
      <c r="H64" s="53">
        <f>H65+H70</f>
        <v>7380</v>
      </c>
      <c r="I64" s="53">
        <f>I65+I70</f>
        <v>6506.99</v>
      </c>
      <c r="J64" s="53">
        <f>J65+J70</f>
        <v>6955</v>
      </c>
      <c r="K64" s="73"/>
      <c r="L64" s="73"/>
      <c r="M64" s="73"/>
      <c r="N64" s="74"/>
      <c r="O64" s="75"/>
      <c r="P64" s="76"/>
      <c r="Q64" s="75"/>
    </row>
    <row r="65" spans="1:17" ht="12.75">
      <c r="A65" s="66" t="s">
        <v>54</v>
      </c>
      <c r="B65" s="41" t="s">
        <v>23</v>
      </c>
      <c r="C65" s="41" t="s">
        <v>19</v>
      </c>
      <c r="D65" s="51" t="s">
        <v>8</v>
      </c>
      <c r="E65" s="82" t="s">
        <v>39</v>
      </c>
      <c r="F65" s="83"/>
      <c r="G65" s="61" t="s">
        <v>28</v>
      </c>
      <c r="H65" s="49">
        <f>H66+H69</f>
        <v>6230</v>
      </c>
      <c r="I65" s="49">
        <f>I66+I69</f>
        <v>5406.99</v>
      </c>
      <c r="J65" s="49">
        <f>J66+J69</f>
        <v>5855</v>
      </c>
      <c r="K65" s="31"/>
      <c r="L65" s="32"/>
      <c r="M65" s="31"/>
      <c r="N65" s="31"/>
      <c r="O65" s="20"/>
      <c r="P65" s="10"/>
      <c r="Q65" s="10"/>
    </row>
    <row r="66" spans="1:17" ht="12.75">
      <c r="A66" s="66" t="s">
        <v>90</v>
      </c>
      <c r="B66" s="41" t="s">
        <v>23</v>
      </c>
      <c r="C66" s="41" t="s">
        <v>19</v>
      </c>
      <c r="D66" s="51" t="s">
        <v>8</v>
      </c>
      <c r="E66" s="82" t="s">
        <v>74</v>
      </c>
      <c r="F66" s="83"/>
      <c r="G66" s="41" t="s">
        <v>28</v>
      </c>
      <c r="H66" s="49">
        <f>H68+H67</f>
        <v>6075</v>
      </c>
      <c r="I66" s="49">
        <f>I68+I67</f>
        <v>5251.99</v>
      </c>
      <c r="J66" s="49">
        <f>J68+J67</f>
        <v>5700</v>
      </c>
      <c r="K66" s="31"/>
      <c r="L66" s="32"/>
      <c r="M66" s="31"/>
      <c r="N66" s="31"/>
      <c r="O66" s="31"/>
      <c r="P66" s="10"/>
      <c r="Q66" s="10"/>
    </row>
    <row r="67" spans="1:17" ht="12.75">
      <c r="A67" s="50" t="s">
        <v>86</v>
      </c>
      <c r="B67" s="41" t="s">
        <v>23</v>
      </c>
      <c r="C67" s="41" t="s">
        <v>19</v>
      </c>
      <c r="D67" s="51" t="s">
        <v>8</v>
      </c>
      <c r="E67" s="82" t="s">
        <v>74</v>
      </c>
      <c r="F67" s="83"/>
      <c r="G67" s="41" t="s">
        <v>28</v>
      </c>
      <c r="H67" s="49">
        <v>4700</v>
      </c>
      <c r="I67" s="49">
        <v>4251.99</v>
      </c>
      <c r="J67" s="49">
        <v>4500</v>
      </c>
      <c r="K67" s="31"/>
      <c r="L67" s="32"/>
      <c r="M67" s="31"/>
      <c r="N67" s="31"/>
      <c r="O67" s="31"/>
      <c r="P67" s="10"/>
      <c r="Q67" s="10"/>
    </row>
    <row r="68" spans="1:17" ht="24">
      <c r="A68" s="54" t="s">
        <v>87</v>
      </c>
      <c r="B68" s="41" t="s">
        <v>23</v>
      </c>
      <c r="C68" s="41" t="s">
        <v>19</v>
      </c>
      <c r="D68" s="51" t="s">
        <v>8</v>
      </c>
      <c r="E68" s="82" t="s">
        <v>74</v>
      </c>
      <c r="F68" s="83"/>
      <c r="G68" s="41" t="s">
        <v>28</v>
      </c>
      <c r="H68" s="49">
        <v>1375</v>
      </c>
      <c r="I68" s="49">
        <v>1000</v>
      </c>
      <c r="J68" s="49">
        <v>1200</v>
      </c>
      <c r="K68" s="31"/>
      <c r="L68" s="32"/>
      <c r="M68" s="31"/>
      <c r="N68" s="31"/>
      <c r="O68" s="31"/>
      <c r="P68" s="10"/>
      <c r="Q68" s="10"/>
    </row>
    <row r="69" spans="1:17" ht="12.75">
      <c r="A69" s="50" t="s">
        <v>88</v>
      </c>
      <c r="B69" s="41" t="s">
        <v>23</v>
      </c>
      <c r="C69" s="41" t="s">
        <v>19</v>
      </c>
      <c r="D69" s="51" t="s">
        <v>8</v>
      </c>
      <c r="E69" s="82" t="s">
        <v>74</v>
      </c>
      <c r="F69" s="83"/>
      <c r="G69" s="41" t="s">
        <v>28</v>
      </c>
      <c r="H69" s="49">
        <v>155</v>
      </c>
      <c r="I69" s="49">
        <v>155</v>
      </c>
      <c r="J69" s="49">
        <v>155</v>
      </c>
      <c r="K69" s="31"/>
      <c r="L69" s="32"/>
      <c r="M69" s="31"/>
      <c r="N69" s="31"/>
      <c r="O69" s="31"/>
      <c r="P69" s="10"/>
      <c r="Q69" s="10"/>
    </row>
    <row r="70" spans="1:17" ht="12.75">
      <c r="A70" s="50" t="s">
        <v>89</v>
      </c>
      <c r="B70" s="41" t="s">
        <v>23</v>
      </c>
      <c r="C70" s="41" t="s">
        <v>19</v>
      </c>
      <c r="D70" s="51" t="s">
        <v>8</v>
      </c>
      <c r="E70" s="82" t="s">
        <v>75</v>
      </c>
      <c r="F70" s="83"/>
      <c r="G70" s="41" t="s">
        <v>28</v>
      </c>
      <c r="H70" s="49">
        <v>1150</v>
      </c>
      <c r="I70" s="49">
        <v>1100</v>
      </c>
      <c r="J70" s="49">
        <v>1100</v>
      </c>
      <c r="K70" s="31"/>
      <c r="L70" s="32"/>
      <c r="M70" s="31"/>
      <c r="N70" s="31"/>
      <c r="O70" s="31"/>
      <c r="P70" s="10"/>
      <c r="Q70" s="10"/>
    </row>
    <row r="71" spans="1:17" ht="24">
      <c r="A71" s="67" t="s">
        <v>56</v>
      </c>
      <c r="B71" s="43" t="s">
        <v>23</v>
      </c>
      <c r="C71" s="43" t="s">
        <v>17</v>
      </c>
      <c r="D71" s="44" t="s">
        <v>8</v>
      </c>
      <c r="E71" s="84" t="s">
        <v>55</v>
      </c>
      <c r="F71" s="85"/>
      <c r="G71" s="68" t="s">
        <v>10</v>
      </c>
      <c r="H71" s="45">
        <f>H72</f>
        <v>166.86</v>
      </c>
      <c r="I71" s="45">
        <f>I72</f>
        <v>166.86</v>
      </c>
      <c r="J71" s="45">
        <f>J72</f>
        <v>166.86</v>
      </c>
      <c r="K71" s="31"/>
      <c r="L71" s="32"/>
      <c r="M71" s="31"/>
      <c r="N71" s="31"/>
      <c r="O71" s="31"/>
      <c r="P71" s="10"/>
      <c r="Q71" s="10"/>
    </row>
    <row r="72" spans="1:17" ht="42" customHeight="1">
      <c r="A72" s="69" t="s">
        <v>57</v>
      </c>
      <c r="B72" s="39" t="s">
        <v>23</v>
      </c>
      <c r="C72" s="39" t="s">
        <v>17</v>
      </c>
      <c r="D72" s="48" t="s">
        <v>8</v>
      </c>
      <c r="E72" s="82" t="s">
        <v>72</v>
      </c>
      <c r="F72" s="83"/>
      <c r="G72" s="70" t="s">
        <v>73</v>
      </c>
      <c r="H72" s="71">
        <v>166.86</v>
      </c>
      <c r="I72" s="71">
        <v>166.86</v>
      </c>
      <c r="J72" s="71">
        <v>166.86</v>
      </c>
      <c r="K72" s="31"/>
      <c r="L72" s="32"/>
      <c r="M72" s="31"/>
      <c r="N72" s="31"/>
      <c r="O72" s="31"/>
      <c r="P72" s="10"/>
      <c r="Q72" s="10"/>
    </row>
    <row r="73" spans="1:17" ht="42" customHeight="1">
      <c r="A73" s="69" t="s">
        <v>128</v>
      </c>
      <c r="B73" s="39" t="s">
        <v>23</v>
      </c>
      <c r="C73" s="39" t="s">
        <v>32</v>
      </c>
      <c r="D73" s="48" t="s">
        <v>8</v>
      </c>
      <c r="E73" s="77" t="s">
        <v>129</v>
      </c>
      <c r="F73" s="78" t="s">
        <v>26</v>
      </c>
      <c r="G73" s="70" t="s">
        <v>26</v>
      </c>
      <c r="H73" s="71">
        <v>10</v>
      </c>
      <c r="I73" s="71">
        <v>0</v>
      </c>
      <c r="J73" s="71">
        <v>0</v>
      </c>
      <c r="K73" s="31"/>
      <c r="L73" s="32"/>
      <c r="M73" s="31"/>
      <c r="N73" s="31"/>
      <c r="O73" s="31"/>
      <c r="P73" s="10"/>
      <c r="Q73" s="10"/>
    </row>
    <row r="74" spans="1:17" ht="42" customHeight="1">
      <c r="A74" s="69" t="s">
        <v>130</v>
      </c>
      <c r="B74" s="39" t="s">
        <v>23</v>
      </c>
      <c r="C74" s="39" t="s">
        <v>32</v>
      </c>
      <c r="D74" s="48" t="s">
        <v>8</v>
      </c>
      <c r="E74" s="77" t="s">
        <v>70</v>
      </c>
      <c r="F74" s="78" t="s">
        <v>26</v>
      </c>
      <c r="G74" s="70" t="s">
        <v>26</v>
      </c>
      <c r="H74" s="71">
        <v>10</v>
      </c>
      <c r="I74" s="71">
        <v>0</v>
      </c>
      <c r="J74" s="71">
        <v>0</v>
      </c>
      <c r="K74" s="31"/>
      <c r="L74" s="32"/>
      <c r="M74" s="31"/>
      <c r="N74" s="31"/>
      <c r="O74" s="31"/>
      <c r="P74" s="10"/>
      <c r="Q74" s="10"/>
    </row>
    <row r="75" spans="1:17" ht="24">
      <c r="A75" s="67" t="s">
        <v>77</v>
      </c>
      <c r="B75" s="43" t="s">
        <v>23</v>
      </c>
      <c r="C75" s="43" t="s">
        <v>34</v>
      </c>
      <c r="D75" s="44" t="s">
        <v>8</v>
      </c>
      <c r="E75" s="84" t="s">
        <v>70</v>
      </c>
      <c r="F75" s="85"/>
      <c r="G75" s="60" t="s">
        <v>91</v>
      </c>
      <c r="H75" s="45">
        <v>1</v>
      </c>
      <c r="I75" s="45">
        <v>1</v>
      </c>
      <c r="J75" s="45">
        <v>1</v>
      </c>
      <c r="K75" s="31"/>
      <c r="L75" s="32"/>
      <c r="M75" s="31"/>
      <c r="N75" s="20"/>
      <c r="O75" s="20"/>
      <c r="P75" s="10"/>
      <c r="Q75" s="10"/>
    </row>
    <row r="76" spans="1:17" ht="24">
      <c r="A76" s="67" t="s">
        <v>82</v>
      </c>
      <c r="B76" s="43" t="s">
        <v>23</v>
      </c>
      <c r="C76" s="43" t="s">
        <v>62</v>
      </c>
      <c r="D76" s="44" t="s">
        <v>21</v>
      </c>
      <c r="E76" s="84" t="s">
        <v>83</v>
      </c>
      <c r="F76" s="85"/>
      <c r="G76" s="68" t="s">
        <v>63</v>
      </c>
      <c r="H76" s="45">
        <v>388.58</v>
      </c>
      <c r="I76" s="45">
        <v>388.58</v>
      </c>
      <c r="J76" s="45">
        <v>388.58</v>
      </c>
      <c r="K76" s="31"/>
      <c r="L76" s="32"/>
      <c r="M76" s="31"/>
      <c r="N76" s="20"/>
      <c r="O76" s="20"/>
      <c r="P76" s="10"/>
      <c r="Q76" s="10"/>
    </row>
    <row r="77" spans="1:17" ht="26.25" customHeight="1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1"/>
      <c r="L77" s="32"/>
      <c r="M77" s="31"/>
      <c r="N77" s="20"/>
      <c r="O77" s="20"/>
      <c r="P77" s="10"/>
      <c r="Q77" s="10"/>
    </row>
    <row r="78" spans="11:17" ht="25.5" customHeight="1">
      <c r="K78" s="31"/>
      <c r="L78" s="32"/>
      <c r="M78" s="31"/>
      <c r="N78" s="20"/>
      <c r="O78" s="20"/>
      <c r="P78" s="10"/>
      <c r="Q78" s="10"/>
    </row>
  </sheetData>
  <sheetProtection/>
  <mergeCells count="54">
    <mergeCell ref="E15:F15"/>
    <mergeCell ref="E67:F67"/>
    <mergeCell ref="E68:F68"/>
    <mergeCell ref="E66:F66"/>
    <mergeCell ref="E59:F59"/>
    <mergeCell ref="E28:F28"/>
    <mergeCell ref="E44:F44"/>
    <mergeCell ref="E52:F52"/>
    <mergeCell ref="E58:F58"/>
    <mergeCell ref="E41:F41"/>
    <mergeCell ref="E49:F49"/>
    <mergeCell ref="E35:F35"/>
    <mergeCell ref="E38:F38"/>
    <mergeCell ref="E40:F40"/>
    <mergeCell ref="E16:F16"/>
    <mergeCell ref="E23:F23"/>
    <mergeCell ref="E24:F24"/>
    <mergeCell ref="E25:F25"/>
    <mergeCell ref="E26:F26"/>
    <mergeCell ref="E32:F32"/>
    <mergeCell ref="A1:J1"/>
    <mergeCell ref="K1:S1"/>
    <mergeCell ref="A11:A12"/>
    <mergeCell ref="E12:F12"/>
    <mergeCell ref="E13:F13"/>
    <mergeCell ref="E14:F14"/>
    <mergeCell ref="G8:L8"/>
    <mergeCell ref="G7:L7"/>
    <mergeCell ref="E17:F17"/>
    <mergeCell ref="E18:F18"/>
    <mergeCell ref="E19:F19"/>
    <mergeCell ref="E20:F20"/>
    <mergeCell ref="E21:F21"/>
    <mergeCell ref="E22:F22"/>
    <mergeCell ref="E76:F76"/>
    <mergeCell ref="E42:F42"/>
    <mergeCell ref="E51:F51"/>
    <mergeCell ref="E62:F62"/>
    <mergeCell ref="E63:F63"/>
    <mergeCell ref="E72:F72"/>
    <mergeCell ref="E69:F69"/>
    <mergeCell ref="E75:F75"/>
    <mergeCell ref="E43:F43"/>
    <mergeCell ref="E50:F50"/>
    <mergeCell ref="E70:F70"/>
    <mergeCell ref="E71:F71"/>
    <mergeCell ref="E27:F27"/>
    <mergeCell ref="E33:F33"/>
    <mergeCell ref="E34:F34"/>
    <mergeCell ref="E36:F36"/>
    <mergeCell ref="E39:F39"/>
    <mergeCell ref="E61:F61"/>
    <mergeCell ref="E64:F64"/>
    <mergeCell ref="E65:F65"/>
  </mergeCells>
  <printOptions/>
  <pageMargins left="1.15" right="0.21" top="0.26" bottom="0.59" header="0.43" footer="0.7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</dc:creator>
  <cp:keywords/>
  <dc:description/>
  <cp:lastModifiedBy>НФМ</cp:lastModifiedBy>
  <cp:lastPrinted>2023-12-26T02:24:40Z</cp:lastPrinted>
  <dcterms:created xsi:type="dcterms:W3CDTF">2006-05-12T00:59:23Z</dcterms:created>
  <dcterms:modified xsi:type="dcterms:W3CDTF">2023-12-26T02:26:11Z</dcterms:modified>
  <cp:category/>
  <cp:version/>
  <cp:contentType/>
  <cp:contentStatus/>
</cp:coreProperties>
</file>